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5\039_ERDF\1 výzva\"/>
    </mc:Choice>
  </mc:AlternateContent>
  <xr:revisionPtr revIDLastSave="0" documentId="13_ncr:1_{86E233B4-DBEB-4F0D-BD60-469A8A1A0E6D}" xr6:coauthVersionLast="47" xr6:coauthVersionMax="47" xr10:uidLastSave="{00000000-0000-0000-0000-000000000000}"/>
  <bookViews>
    <workbookView xWindow="28680" yWindow="360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7" i="1" l="1"/>
  <c r="S8" i="1"/>
  <c r="S7" i="1" l="1"/>
  <c r="R11" i="1" s="1"/>
  <c r="P7" i="1"/>
  <c r="Q11" i="1" s="1"/>
</calcChain>
</file>

<file path=xl/sharedStrings.xml><?xml version="1.0" encoding="utf-8"?>
<sst xmlns="http://schemas.openxmlformats.org/spreadsheetml/2006/main" count="44" uniqueCount="43">
  <si>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</si>
  <si>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</si>
  <si>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</si>
  <si>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</si>
  <si>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</si>
  <si>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</si>
  <si>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</si>
  <si>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</si>
  <si>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</si>
  <si>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</si>
  <si>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</si>
  <si>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</si>
  <si>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</si>
  <si>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</si>
  <si>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</si>
  <si>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</si>
  <si>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</si>
  <si>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</si>
  <si>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</si>
  <si>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</si>
  <si>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</si>
  <si>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</si>
  <si>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</si>
  <si>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</si>
  <si>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</si>
  <si>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</si>
  <si>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</si>
  <si>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</si>
  <si>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</si>
  <si>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</si>
  <si>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NE</t>
  </si>
  <si>
    <t>21 dní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</si>
  <si>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</si>
  <si>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</si>
  <si>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Příloha č. 2 Kupní smlouvy - technická specifikace
Výpočetní technika (III.) 039 - 2025 </t>
  </si>
  <si>
    <t>Dotykový notebook 16"</t>
  </si>
  <si>
    <t>Operační systém Windows 11, předinstalovaný (nesmí to být licence typu K12 (EDU)).
OS Windows požadujeme z důvodu kompatibility s interními aplikacemi ZČU (Stag, Magion,...).</t>
  </si>
  <si>
    <t>Samostatná faktura</t>
  </si>
  <si>
    <t>Název projektu: ERDF KVALITA ZČU 
Číslo projektu: CZ.02.02.01/00/23_023/0008982</t>
  </si>
  <si>
    <t>Dotykový notebook, uhlopříčka displeje 16 palců, rozlišení alespoň 1920 x 1200 (16:10). 
Integrovaná webkamera.
Výkon CPU alespoň 23 500 bodů v PasmarkCPU, alespoň 8 jader. 
Klávesnice s podsvícením, jazyk klávesnice český, samostatná numerická část. 
Čtečka otisku prstů. 
Operační paměť DDR5, kapacita alespoň 16GB.
SSD disk s kapacitou alespoň 1000GB. 
Konektivita Bluetooth v5.2 nebo novější, WLAN wifi 6.
Baterie s kapacitou alespoň 70 Wh, nabíjecí příkon alespoň 65W. 
Alespoň 2 konektory USB3.0 nebo novější. 
HDMI výstup. 
Alespoň jeden konektor Thunderbolt 4/USB-C s podporou DisplayPort. 
Kombinovaný 3,5 mm jack audio konektor pro náhlavní soupravu (sluchátka + mikrofon). 
Hmotnost maximálně 2 kg. 
Lze nabíjet přes USB-C.
Záruka 36 měsíců, servis NBD ON-SITE.</t>
  </si>
  <si>
    <t>Záruka na zboží 36 měsíců,
 servis NBD ON-SITE.</t>
  </si>
  <si>
    <t>Technická 8, 
301 00 Plzeň,
Fakulta aplikovaných věd - Děkanát,
místnost UC 131</t>
  </si>
  <si>
    <t>Bc. Radka Kristlová,
Tel.: 37763 2001,
733 518 921,
E-mail: kristl@fav.zcu.cz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</si>
</sst>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hair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8" fillId="0" borderId="0"/>
  </cellStyleXfs>
  <cellXfs count="96">
    <xf numFmtId="0" fontId="0" fillId="0" borderId="0" xfId="0"/>
    <xf numFmtId="0" fontId="0" fillId="0" borderId="0" xfId="0" applyProtection="1"/>
    <xf numFmtId="0" fontId="20" fillId="2" borderId="0" xfId="0" applyFont="1" applyFill="1" applyAlignment="1" applyProtection="1">
      <alignment horizontal="left" vertical="center" wrapText="1"/>
    </xf>
    <xf numFmtId="0" fontId="20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4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center" vertical="top" wrapText="1"/>
    </xf>
    <xf numFmtId="0" fontId="21" fillId="0" borderId="0" xfId="0" applyFont="1" applyAlignment="1" applyProtection="1">
      <alignment vertical="top" wrapText="1"/>
    </xf>
    <xf numFmtId="0" fontId="22" fillId="0" borderId="0" xfId="0" applyFont="1" applyAlignment="1" applyProtection="1">
      <alignment vertical="top"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9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3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9" fillId="4" borderId="7" xfId="0" applyFont="1" applyFill="1" applyBorder="1" applyAlignment="1" applyProtection="1">
      <alignment horizontal="center" vertical="center" wrapText="1"/>
    </xf>
    <xf numFmtId="0" fontId="9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9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5" fillId="2" borderId="3" xfId="0" applyFont="1" applyFill="1" applyBorder="1" applyAlignment="1" applyProtection="1">
      <alignment horizontal="center" vertical="center" textRotation="90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15" fillId="4" borderId="4" xfId="0" applyFont="1" applyFill="1" applyBorder="1" applyAlignment="1" applyProtection="1">
      <alignment horizontal="center" vertical="center" wrapText="1"/>
    </xf>
    <xf numFmtId="0" fontId="15" fillId="5" borderId="6" xfId="0" applyFont="1" applyFill="1" applyBorder="1" applyAlignment="1" applyProtection="1">
      <alignment horizontal="center" vertical="center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8" fillId="5" borderId="4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4" xfId="0" applyNumberForma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left" vertical="center" wrapText="1" indent="1"/>
    </xf>
    <xf numFmtId="0" fontId="5" fillId="3" borderId="13" xfId="0" applyFont="1" applyFill="1" applyBorder="1" applyAlignment="1" applyProtection="1">
      <alignment horizontal="center" vertical="center" wrapText="1"/>
    </xf>
    <xf numFmtId="0" fontId="12" fillId="6" borderId="13" xfId="0" applyFont="1" applyFill="1" applyBorder="1" applyAlignment="1" applyProtection="1">
      <alignment horizontal="center" vertical="center" wrapText="1"/>
    </xf>
    <xf numFmtId="0" fontId="2" fillId="6" borderId="13" xfId="0" applyFont="1" applyFill="1" applyBorder="1" applyAlignment="1" applyProtection="1">
      <alignment horizontal="center" vertical="center" wrapText="1"/>
    </xf>
    <xf numFmtId="0" fontId="9" fillId="3" borderId="13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6" fillId="3" borderId="13" xfId="0" applyFont="1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center" vertical="center" wrapTex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left" vertical="center" wrapText="1" indent="1"/>
    </xf>
    <xf numFmtId="0" fontId="23" fillId="4" borderId="12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12" fillId="6" borderId="12" xfId="0" applyFont="1" applyFill="1" applyBorder="1" applyAlignment="1" applyProtection="1">
      <alignment horizontal="center" vertical="center" wrapText="1"/>
    </xf>
    <xf numFmtId="0" fontId="3" fillId="6" borderId="12" xfId="0" applyFont="1" applyFill="1" applyBorder="1" applyAlignment="1" applyProtection="1">
      <alignment horizontal="center" vertical="center" wrapText="1"/>
    </xf>
    <xf numFmtId="0" fontId="9" fillId="3" borderId="12" xfId="0" applyFont="1" applyFill="1" applyBorder="1" applyAlignment="1" applyProtection="1">
      <alignment horizontal="center" vertical="center" wrapTex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6" fillId="3" borderId="12" xfId="0" applyFon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center" vertical="center" wrapText="1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5" borderId="3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2" fillId="0" borderId="0" xfId="2" applyFont="1" applyAlignment="1" applyProtection="1">
      <alignment horizontal="left" vertical="center" wrapText="1"/>
    </xf>
    <xf numFmtId="0" fontId="15" fillId="0" borderId="0" xfId="0" applyFont="1" applyAlignment="1" applyProtection="1">
      <alignment vertical="center"/>
    </xf>
    <xf numFmtId="164" fontId="16" fillId="0" borderId="0" xfId="0" applyNumberFormat="1" applyFont="1" applyAlignment="1" applyProtection="1">
      <alignment horizontal="right" vertical="center" indent="1"/>
    </xf>
    <xf numFmtId="164" fontId="11" fillId="0" borderId="3" xfId="0" applyNumberFormat="1" applyFont="1" applyBorder="1" applyAlignment="1" applyProtection="1">
      <alignment horizontal="center" vertical="center"/>
    </xf>
    <xf numFmtId="164" fontId="11" fillId="0" borderId="9" xfId="0" applyNumberFormat="1" applyFont="1" applyBorder="1" applyAlignment="1" applyProtection="1">
      <alignment horizontal="center" vertical="center"/>
    </xf>
    <xf numFmtId="164" fontId="11" fillId="0" borderId="10" xfId="0" applyNumberFormat="1" applyFont="1" applyBorder="1" applyAlignment="1" applyProtection="1">
      <alignment horizontal="center" vertical="center"/>
    </xf>
    <xf numFmtId="164" fontId="11" fillId="0" borderId="11" xfId="0" applyNumberFormat="1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left"/>
    </xf>
    <xf numFmtId="0" fontId="21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5" fillId="0" borderId="0" xfId="0" applyFont="1" applyAlignment="1" applyProtection="1">
      <alignment horizontal="left" vertical="center" wrapText="1"/>
    </xf>
    <xf numFmtId="0" fontId="13" fillId="4" borderId="15" xfId="0" applyFont="1" applyFill="1" applyBorder="1" applyAlignment="1" applyProtection="1">
      <alignment horizontal="left" vertical="center" wrapText="1" indent="1"/>
      <protection locked="0"/>
    </xf>
    <xf numFmtId="0" fontId="23" fillId="4" borderId="15" xfId="0" applyFont="1" applyFill="1" applyBorder="1" applyAlignment="1" applyProtection="1">
      <alignment horizontal="center" vertical="center" wrapText="1"/>
      <protection locked="0"/>
    </xf>
    <xf numFmtId="0" fontId="13" fillId="4" borderId="12" xfId="0" applyFont="1" applyFill="1" applyBorder="1" applyAlignment="1" applyProtection="1">
      <alignment horizontal="left" vertical="center" wrapText="1" indent="1"/>
      <protection locked="0"/>
    </xf>
    <xf numFmtId="164" fontId="13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2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topLeftCell="D5" zoomScaleNormal="100" workbookViewId="0">
      <selection activeCell="H7" sqref="H7"/>
    </sheetView>
  </sheetViews>
  <sheetFormatPr defaultRowHeight="15" x14ac:dyDescent="0.25"/>
  <cols>
    <col min="1" max="1" width="1.42578125" style="1" bestFit="1" customWidth="1"/>
    <col min="2" max="2" width="5.7109375" style="1" bestFit="1" customWidth="1"/>
    <col min="3" max="3" width="34.28515625" style="4" customWidth="1"/>
    <col min="4" max="4" width="12.28515625" style="89" customWidth="1"/>
    <col min="5" max="5" width="10.5703125" style="22" customWidth="1"/>
    <col min="6" max="6" width="124.85546875" style="4" customWidth="1"/>
    <col min="7" max="7" width="35.85546875" style="6" customWidth="1"/>
    <col min="8" max="8" width="23.42578125" style="6" customWidth="1"/>
    <col min="9" max="9" width="24" style="6" customWidth="1"/>
    <col min="10" max="10" width="16.140625" style="4" customWidth="1"/>
    <col min="11" max="11" width="47" style="1" customWidth="1"/>
    <col min="12" max="12" width="33.42578125" style="1" customWidth="1"/>
    <col min="13" max="13" width="26.85546875" style="1" customWidth="1"/>
    <col min="14" max="14" width="33.28515625" style="6" customWidth="1"/>
    <col min="15" max="15" width="27.28515625" style="6" customWidth="1"/>
    <col min="16" max="16" width="17.7109375" style="6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21.85546875" style="1" customWidth="1"/>
    <col min="21" max="21" width="11.5703125" style="1" hidden="1" customWidth="1"/>
    <col min="22" max="22" width="34.85546875" style="17" customWidth="1"/>
    <col min="23" max="16384" width="9.140625" style="1"/>
  </cols>
  <sheetData>
    <row r="1" spans="1:22" ht="40.9" customHeight="1" x14ac:dyDescent="0.25">
      <c r="B1" s="2" t="s">
        <v>34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12</v>
      </c>
      <c r="D6" s="29" t="s">
        <v>4</v>
      </c>
      <c r="E6" s="29" t="s">
        <v>13</v>
      </c>
      <c r="F6" s="29" t="s">
        <v>14</v>
      </c>
      <c r="G6" s="30" t="s">
        <v>29</v>
      </c>
      <c r="H6" s="30" t="s">
        <v>23</v>
      </c>
      <c r="I6" s="31" t="s">
        <v>15</v>
      </c>
      <c r="J6" s="29" t="s">
        <v>16</v>
      </c>
      <c r="K6" s="29" t="s">
        <v>33</v>
      </c>
      <c r="L6" s="32" t="s">
        <v>17</v>
      </c>
      <c r="M6" s="33" t="s">
        <v>18</v>
      </c>
      <c r="N6" s="32" t="s">
        <v>19</v>
      </c>
      <c r="O6" s="29" t="s">
        <v>27</v>
      </c>
      <c r="P6" s="32" t="s">
        <v>20</v>
      </c>
      <c r="Q6" s="29" t="s">
        <v>5</v>
      </c>
      <c r="R6" s="34" t="s">
        <v>6</v>
      </c>
      <c r="S6" s="35" t="s">
        <v>7</v>
      </c>
      <c r="T6" s="35" t="s">
        <v>8</v>
      </c>
      <c r="U6" s="32" t="s">
        <v>21</v>
      </c>
      <c r="V6" s="32" t="s">
        <v>22</v>
      </c>
    </row>
    <row r="7" spans="1:22" ht="274.5" customHeight="1" thickTop="1" x14ac:dyDescent="0.25">
      <c r="A7" s="36"/>
      <c r="B7" s="37">
        <v>1</v>
      </c>
      <c r="C7" s="38" t="s">
        <v>35</v>
      </c>
      <c r="D7" s="39">
        <v>1</v>
      </c>
      <c r="E7" s="40" t="s">
        <v>26</v>
      </c>
      <c r="F7" s="41" t="s">
        <v>39</v>
      </c>
      <c r="G7" s="91"/>
      <c r="H7" s="92"/>
      <c r="I7" s="38" t="s">
        <v>37</v>
      </c>
      <c r="J7" s="42" t="s">
        <v>32</v>
      </c>
      <c r="K7" s="38" t="s">
        <v>38</v>
      </c>
      <c r="L7" s="43" t="s">
        <v>40</v>
      </c>
      <c r="M7" s="44" t="s">
        <v>42</v>
      </c>
      <c r="N7" s="44" t="s">
        <v>41</v>
      </c>
      <c r="O7" s="45" t="s">
        <v>31</v>
      </c>
      <c r="P7" s="46">
        <f>D7*Q7</f>
        <v>22305</v>
      </c>
      <c r="Q7" s="47">
        <v>22305</v>
      </c>
      <c r="R7" s="94"/>
      <c r="S7" s="48">
        <f>D7*R7</f>
        <v>0</v>
      </c>
      <c r="T7" s="49" t="str">
        <f>IF(ISNUMBER(R7+R8), IF(R7+R8&gt;Q7,"NEVYHOVUJE","VYHOVUJE")," ")</f>
        <v>VYHOVUJE</v>
      </c>
      <c r="U7" s="50"/>
      <c r="V7" s="51" t="s">
        <v>11</v>
      </c>
    </row>
    <row r="8" spans="1:22" ht="62.25" customHeight="1" thickBot="1" x14ac:dyDescent="0.3">
      <c r="A8" s="36"/>
      <c r="B8" s="52"/>
      <c r="C8" s="53"/>
      <c r="D8" s="54"/>
      <c r="E8" s="55"/>
      <c r="F8" s="56" t="s">
        <v>36</v>
      </c>
      <c r="G8" s="93"/>
      <c r="H8" s="57" t="s">
        <v>30</v>
      </c>
      <c r="I8" s="58"/>
      <c r="J8" s="59"/>
      <c r="K8" s="58"/>
      <c r="L8" s="60"/>
      <c r="M8" s="61"/>
      <c r="N8" s="61"/>
      <c r="O8" s="62"/>
      <c r="P8" s="63"/>
      <c r="Q8" s="64"/>
      <c r="R8" s="95"/>
      <c r="S8" s="65">
        <f>D7*R8</f>
        <v>0</v>
      </c>
      <c r="T8" s="66"/>
      <c r="U8" s="67"/>
      <c r="V8" s="68"/>
    </row>
    <row r="9" spans="1:22" ht="17.45" customHeight="1" thickTop="1" thickBot="1" x14ac:dyDescent="0.3">
      <c r="C9" s="1"/>
      <c r="D9" s="1"/>
      <c r="E9" s="1"/>
      <c r="F9" s="1"/>
      <c r="G9" s="1"/>
      <c r="H9" s="1"/>
      <c r="I9" s="1"/>
      <c r="J9" s="1"/>
      <c r="N9" s="1"/>
      <c r="O9" s="1"/>
      <c r="P9" s="1"/>
    </row>
    <row r="10" spans="1:22" ht="51.75" customHeight="1" thickTop="1" thickBot="1" x14ac:dyDescent="0.3">
      <c r="B10" s="69" t="s">
        <v>25</v>
      </c>
      <c r="C10" s="69"/>
      <c r="D10" s="69"/>
      <c r="E10" s="69"/>
      <c r="F10" s="69"/>
      <c r="G10" s="69"/>
      <c r="H10" s="70"/>
      <c r="I10" s="70"/>
      <c r="J10" s="71"/>
      <c r="K10" s="71"/>
      <c r="L10" s="27"/>
      <c r="M10" s="27"/>
      <c r="N10" s="27"/>
      <c r="O10" s="72"/>
      <c r="P10" s="72"/>
      <c r="Q10" s="73" t="s">
        <v>9</v>
      </c>
      <c r="R10" s="74" t="s">
        <v>10</v>
      </c>
      <c r="S10" s="75"/>
      <c r="T10" s="76"/>
      <c r="U10" s="77"/>
      <c r="V10" s="78"/>
    </row>
    <row r="11" spans="1:22" ht="50.45" customHeight="1" thickTop="1" thickBot="1" x14ac:dyDescent="0.3">
      <c r="B11" s="79" t="s">
        <v>24</v>
      </c>
      <c r="C11" s="79"/>
      <c r="D11" s="79"/>
      <c r="E11" s="79"/>
      <c r="F11" s="79"/>
      <c r="G11" s="79"/>
      <c r="H11" s="79"/>
      <c r="I11" s="80"/>
      <c r="L11" s="7"/>
      <c r="M11" s="7"/>
      <c r="N11" s="7"/>
      <c r="O11" s="81"/>
      <c r="P11" s="81"/>
      <c r="Q11" s="82">
        <f>SUM(P7:P8)</f>
        <v>22305</v>
      </c>
      <c r="R11" s="83">
        <f>SUM(S7:S8)</f>
        <v>0</v>
      </c>
      <c r="S11" s="84"/>
      <c r="T11" s="85"/>
    </row>
    <row r="12" spans="1:22" ht="15.75" thickTop="1" x14ac:dyDescent="0.25">
      <c r="B12" s="86" t="s">
        <v>28</v>
      </c>
      <c r="C12" s="86"/>
      <c r="D12" s="86"/>
      <c r="E12" s="86"/>
      <c r="F12" s="86"/>
      <c r="G12" s="86"/>
      <c r="H12" s="16"/>
      <c r="I12" s="11"/>
      <c r="J12" s="11"/>
      <c r="K12" s="11"/>
      <c r="L12" s="11"/>
      <c r="M12" s="11"/>
      <c r="N12" s="17"/>
      <c r="O12" s="17"/>
      <c r="P12" s="17"/>
      <c r="Q12" s="11"/>
      <c r="R12" s="11"/>
      <c r="S12" s="11"/>
    </row>
    <row r="13" spans="1:22" x14ac:dyDescent="0.25">
      <c r="B13" s="87"/>
      <c r="C13" s="87"/>
      <c r="D13" s="87"/>
      <c r="E13" s="87"/>
      <c r="F13" s="87"/>
      <c r="G13" s="16"/>
      <c r="H13" s="16"/>
      <c r="I13" s="11"/>
      <c r="J13" s="11"/>
      <c r="K13" s="11"/>
      <c r="L13" s="11"/>
      <c r="M13" s="11"/>
      <c r="N13" s="17"/>
      <c r="O13" s="17"/>
      <c r="P13" s="17"/>
      <c r="Q13" s="11"/>
      <c r="R13" s="11"/>
      <c r="S13" s="11"/>
    </row>
    <row r="14" spans="1:22" x14ac:dyDescent="0.25">
      <c r="B14" s="87"/>
      <c r="C14" s="87"/>
      <c r="D14" s="87"/>
      <c r="E14" s="87"/>
      <c r="F14" s="87"/>
      <c r="G14" s="16"/>
      <c r="H14" s="16"/>
      <c r="I14" s="11"/>
      <c r="J14" s="11"/>
      <c r="K14" s="11"/>
      <c r="L14" s="11"/>
      <c r="M14" s="11"/>
      <c r="N14" s="17"/>
      <c r="O14" s="17"/>
      <c r="P14" s="17"/>
      <c r="Q14" s="11"/>
      <c r="R14" s="11"/>
      <c r="S14" s="11"/>
    </row>
    <row r="15" spans="1:22" x14ac:dyDescent="0.25">
      <c r="B15" s="87"/>
      <c r="C15" s="87"/>
      <c r="D15" s="87"/>
      <c r="E15" s="87"/>
      <c r="F15" s="87"/>
      <c r="G15" s="16"/>
      <c r="H15" s="16"/>
      <c r="I15" s="11"/>
      <c r="J15" s="11"/>
      <c r="K15" s="11"/>
      <c r="L15" s="11"/>
      <c r="M15" s="11"/>
      <c r="N15" s="17"/>
      <c r="O15" s="17"/>
      <c r="P15" s="17"/>
      <c r="Q15" s="11"/>
      <c r="R15" s="11"/>
      <c r="S15" s="11"/>
    </row>
    <row r="16" spans="1:22" ht="19.899999999999999" customHeight="1" x14ac:dyDescent="0.25">
      <c r="C16" s="71"/>
      <c r="D16" s="88"/>
      <c r="E16" s="71"/>
      <c r="F16" s="71"/>
      <c r="G16" s="16"/>
      <c r="H16" s="16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3:19" ht="19.899999999999999" customHeight="1" x14ac:dyDescent="0.25">
      <c r="H17" s="90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3:19" ht="19.899999999999999" customHeight="1" x14ac:dyDescent="0.25">
      <c r="C18" s="71"/>
      <c r="D18" s="88"/>
      <c r="E18" s="71"/>
      <c r="F18" s="71"/>
      <c r="G18" s="16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3:19" ht="19.899999999999999" customHeight="1" x14ac:dyDescent="0.25">
      <c r="C19" s="71"/>
      <c r="D19" s="88"/>
      <c r="E19" s="71"/>
      <c r="F19" s="71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3:19" ht="19.899999999999999" customHeight="1" x14ac:dyDescent="0.25">
      <c r="C20" s="71"/>
      <c r="D20" s="88"/>
      <c r="E20" s="71"/>
      <c r="F20" s="71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3:19" ht="19.899999999999999" customHeight="1" x14ac:dyDescent="0.25">
      <c r="C21" s="71"/>
      <c r="D21" s="88"/>
      <c r="E21" s="71"/>
      <c r="F21" s="71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3:19" ht="19.899999999999999" customHeight="1" x14ac:dyDescent="0.25">
      <c r="C22" s="71"/>
      <c r="D22" s="88"/>
      <c r="E22" s="71"/>
      <c r="F22" s="71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3:19" ht="19.899999999999999" customHeight="1" x14ac:dyDescent="0.25">
      <c r="C23" s="71"/>
      <c r="D23" s="88"/>
      <c r="E23" s="71"/>
      <c r="F23" s="71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3:19" ht="19.899999999999999" customHeight="1" x14ac:dyDescent="0.25">
      <c r="C24" s="71"/>
      <c r="D24" s="88"/>
      <c r="E24" s="71"/>
      <c r="F24" s="71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3:19" ht="19.899999999999999" customHeight="1" x14ac:dyDescent="0.25">
      <c r="C25" s="71"/>
      <c r="D25" s="88"/>
      <c r="E25" s="71"/>
      <c r="F25" s="71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3:19" ht="19.899999999999999" customHeight="1" x14ac:dyDescent="0.25">
      <c r="C26" s="71"/>
      <c r="D26" s="88"/>
      <c r="E26" s="71"/>
      <c r="F26" s="71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3:19" ht="19.899999999999999" customHeight="1" x14ac:dyDescent="0.25">
      <c r="C27" s="71"/>
      <c r="D27" s="88"/>
      <c r="E27" s="71"/>
      <c r="F27" s="71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3:19" ht="19.899999999999999" customHeight="1" x14ac:dyDescent="0.25">
      <c r="C28" s="71"/>
      <c r="D28" s="88"/>
      <c r="E28" s="71"/>
      <c r="F28" s="71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3:19" ht="19.899999999999999" customHeight="1" x14ac:dyDescent="0.25">
      <c r="C29" s="71"/>
      <c r="D29" s="88"/>
      <c r="E29" s="71"/>
      <c r="F29" s="71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3:19" ht="19.899999999999999" customHeight="1" x14ac:dyDescent="0.25">
      <c r="C30" s="71"/>
      <c r="D30" s="88"/>
      <c r="E30" s="71"/>
      <c r="F30" s="71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3:19" ht="19.899999999999999" customHeight="1" x14ac:dyDescent="0.25">
      <c r="C31" s="71"/>
      <c r="D31" s="88"/>
      <c r="E31" s="71"/>
      <c r="F31" s="71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3:19" ht="19.899999999999999" customHeight="1" x14ac:dyDescent="0.25">
      <c r="C32" s="71"/>
      <c r="D32" s="88"/>
      <c r="E32" s="71"/>
      <c r="F32" s="71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71"/>
      <c r="D33" s="88"/>
      <c r="E33" s="71"/>
      <c r="F33" s="71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71"/>
      <c r="D34" s="88"/>
      <c r="E34" s="71"/>
      <c r="F34" s="71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71"/>
      <c r="D35" s="88"/>
      <c r="E35" s="71"/>
      <c r="F35" s="71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71"/>
      <c r="D36" s="88"/>
      <c r="E36" s="71"/>
      <c r="F36" s="71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71"/>
      <c r="D37" s="88"/>
      <c r="E37" s="71"/>
      <c r="F37" s="71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71"/>
      <c r="D38" s="88"/>
      <c r="E38" s="71"/>
      <c r="F38" s="71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71"/>
      <c r="D39" s="88"/>
      <c r="E39" s="71"/>
      <c r="F39" s="71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71"/>
      <c r="D40" s="88"/>
      <c r="E40" s="71"/>
      <c r="F40" s="71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71"/>
      <c r="D41" s="88"/>
      <c r="E41" s="71"/>
      <c r="F41" s="71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71"/>
      <c r="D42" s="88"/>
      <c r="E42" s="71"/>
      <c r="F42" s="71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71"/>
      <c r="D43" s="88"/>
      <c r="E43" s="71"/>
      <c r="F43" s="71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71"/>
      <c r="D44" s="88"/>
      <c r="E44" s="71"/>
      <c r="F44" s="71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71"/>
      <c r="D45" s="88"/>
      <c r="E45" s="71"/>
      <c r="F45" s="71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71"/>
      <c r="D46" s="88"/>
      <c r="E46" s="71"/>
      <c r="F46" s="71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71"/>
      <c r="D47" s="88"/>
      <c r="E47" s="71"/>
      <c r="F47" s="71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71"/>
      <c r="D48" s="88"/>
      <c r="E48" s="71"/>
      <c r="F48" s="71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71"/>
      <c r="D49" s="88"/>
      <c r="E49" s="71"/>
      <c r="F49" s="71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71"/>
      <c r="D50" s="88"/>
      <c r="E50" s="71"/>
      <c r="F50" s="71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71"/>
      <c r="D51" s="88"/>
      <c r="E51" s="71"/>
      <c r="F51" s="71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71"/>
      <c r="D52" s="88"/>
      <c r="E52" s="71"/>
      <c r="F52" s="71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71"/>
      <c r="D53" s="88"/>
      <c r="E53" s="71"/>
      <c r="F53" s="71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71"/>
      <c r="D54" s="88"/>
      <c r="E54" s="71"/>
      <c r="F54" s="71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71"/>
      <c r="D55" s="88"/>
      <c r="E55" s="71"/>
      <c r="F55" s="71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71"/>
      <c r="D56" s="88"/>
      <c r="E56" s="71"/>
      <c r="F56" s="71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71"/>
      <c r="D57" s="88"/>
      <c r="E57" s="71"/>
      <c r="F57" s="71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71"/>
      <c r="D58" s="88"/>
      <c r="E58" s="71"/>
      <c r="F58" s="71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71"/>
      <c r="D59" s="88"/>
      <c r="E59" s="71"/>
      <c r="F59" s="71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71"/>
      <c r="D60" s="88"/>
      <c r="E60" s="71"/>
      <c r="F60" s="71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71"/>
      <c r="D61" s="88"/>
      <c r="E61" s="71"/>
      <c r="F61" s="71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71"/>
      <c r="D62" s="88"/>
      <c r="E62" s="71"/>
      <c r="F62" s="71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71"/>
      <c r="D63" s="88"/>
      <c r="E63" s="71"/>
      <c r="F63" s="71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71"/>
      <c r="D64" s="88"/>
      <c r="E64" s="71"/>
      <c r="F64" s="71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71"/>
      <c r="D65" s="88"/>
      <c r="E65" s="71"/>
      <c r="F65" s="71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71"/>
      <c r="D66" s="88"/>
      <c r="E66" s="71"/>
      <c r="F66" s="71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71"/>
      <c r="D67" s="88"/>
      <c r="E67" s="71"/>
      <c r="F67" s="71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71"/>
      <c r="D68" s="88"/>
      <c r="E68" s="71"/>
      <c r="F68" s="71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71"/>
      <c r="D69" s="88"/>
      <c r="E69" s="71"/>
      <c r="F69" s="71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71"/>
      <c r="D70" s="88"/>
      <c r="E70" s="71"/>
      <c r="F70" s="71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71"/>
      <c r="D71" s="88"/>
      <c r="E71" s="71"/>
      <c r="F71" s="71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71"/>
      <c r="D72" s="88"/>
      <c r="E72" s="71"/>
      <c r="F72" s="71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71"/>
      <c r="D73" s="88"/>
      <c r="E73" s="71"/>
      <c r="F73" s="71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71"/>
      <c r="D74" s="88"/>
      <c r="E74" s="71"/>
      <c r="F74" s="71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71"/>
      <c r="D75" s="88"/>
      <c r="E75" s="71"/>
      <c r="F75" s="71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71"/>
      <c r="D76" s="88"/>
      <c r="E76" s="71"/>
      <c r="F76" s="71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71"/>
      <c r="D77" s="88"/>
      <c r="E77" s="71"/>
      <c r="F77" s="71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71"/>
      <c r="D78" s="88"/>
      <c r="E78" s="71"/>
      <c r="F78" s="71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71"/>
      <c r="D79" s="88"/>
      <c r="E79" s="71"/>
      <c r="F79" s="71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71"/>
      <c r="D80" s="88"/>
      <c r="E80" s="71"/>
      <c r="F80" s="71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71"/>
      <c r="D81" s="88"/>
      <c r="E81" s="71"/>
      <c r="F81" s="71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71"/>
      <c r="D82" s="88"/>
      <c r="E82" s="71"/>
      <c r="F82" s="71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71"/>
      <c r="D83" s="88"/>
      <c r="E83" s="71"/>
      <c r="F83" s="71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71"/>
      <c r="D84" s="88"/>
      <c r="E84" s="71"/>
      <c r="F84" s="71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71"/>
      <c r="D85" s="88"/>
      <c r="E85" s="71"/>
      <c r="F85" s="71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71"/>
      <c r="D86" s="88"/>
      <c r="E86" s="71"/>
      <c r="F86" s="71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71"/>
      <c r="D87" s="88"/>
      <c r="E87" s="71"/>
      <c r="F87" s="71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71"/>
      <c r="D88" s="88"/>
      <c r="E88" s="71"/>
      <c r="F88" s="71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71"/>
      <c r="D89" s="88"/>
      <c r="E89" s="71"/>
      <c r="F89" s="71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71"/>
      <c r="D90" s="88"/>
      <c r="E90" s="71"/>
      <c r="F90" s="71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71"/>
      <c r="D91" s="88"/>
      <c r="E91" s="71"/>
      <c r="F91" s="71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71"/>
      <c r="D92" s="88"/>
      <c r="E92" s="71"/>
      <c r="F92" s="71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71"/>
      <c r="D93" s="88"/>
      <c r="E93" s="71"/>
      <c r="F93" s="71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71"/>
      <c r="D94" s="88"/>
      <c r="E94" s="71"/>
      <c r="F94" s="71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71"/>
      <c r="D95" s="88"/>
      <c r="E95" s="71"/>
      <c r="F95" s="71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71"/>
      <c r="D96" s="88"/>
      <c r="E96" s="71"/>
      <c r="F96" s="71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6" ht="19.899999999999999" customHeight="1" x14ac:dyDescent="0.25">
      <c r="C97" s="71"/>
      <c r="D97" s="88"/>
      <c r="E97" s="71"/>
      <c r="F97" s="71"/>
      <c r="G97" s="16"/>
      <c r="H97" s="16"/>
      <c r="I97" s="11"/>
      <c r="J97" s="11"/>
      <c r="K97" s="11"/>
      <c r="L97" s="11"/>
      <c r="M97" s="11"/>
      <c r="N97" s="17"/>
      <c r="O97" s="17"/>
      <c r="P97" s="17"/>
    </row>
    <row r="98" spans="3:16" ht="19.899999999999999" customHeight="1" x14ac:dyDescent="0.25">
      <c r="C98" s="1"/>
      <c r="E98" s="1"/>
      <c r="F98" s="1"/>
      <c r="J98" s="1"/>
    </row>
    <row r="99" spans="3:16" ht="19.899999999999999" customHeight="1" x14ac:dyDescent="0.25">
      <c r="C99" s="1"/>
      <c r="E99" s="1"/>
      <c r="F99" s="1"/>
      <c r="J99" s="1"/>
    </row>
    <row r="100" spans="3:16" ht="19.899999999999999" customHeight="1" x14ac:dyDescent="0.25">
      <c r="C100" s="1"/>
      <c r="E100" s="1"/>
      <c r="F100" s="1"/>
      <c r="J100" s="1"/>
    </row>
    <row r="101" spans="3:16" ht="19.899999999999999" customHeight="1" x14ac:dyDescent="0.25">
      <c r="C101" s="1"/>
      <c r="E101" s="1"/>
      <c r="F101" s="1"/>
      <c r="J101" s="1"/>
    </row>
    <row r="102" spans="3:16" ht="19.899999999999999" customHeight="1" x14ac:dyDescent="0.25">
      <c r="C102" s="1"/>
      <c r="E102" s="1"/>
      <c r="F102" s="1"/>
      <c r="J102" s="1"/>
    </row>
    <row r="103" spans="3:16" ht="19.899999999999999" customHeight="1" x14ac:dyDescent="0.25">
      <c r="C103" s="1"/>
      <c r="E103" s="1"/>
      <c r="F103" s="1"/>
      <c r="J103" s="1"/>
    </row>
    <row r="104" spans="3:16" ht="19.899999999999999" customHeight="1" x14ac:dyDescent="0.25">
      <c r="C104" s="1"/>
      <c r="E104" s="1"/>
      <c r="F104" s="1"/>
      <c r="J104" s="1"/>
    </row>
    <row r="105" spans="3:16" ht="19.899999999999999" customHeight="1" x14ac:dyDescent="0.25">
      <c r="C105" s="1"/>
      <c r="E105" s="1"/>
      <c r="F105" s="1"/>
      <c r="J105" s="1"/>
    </row>
    <row r="106" spans="3:16" x14ac:dyDescent="0.25">
      <c r="C106" s="1"/>
      <c r="E106" s="1"/>
      <c r="F106" s="1"/>
      <c r="J106" s="1"/>
    </row>
    <row r="107" spans="3:16" x14ac:dyDescent="0.25">
      <c r="C107" s="1"/>
      <c r="E107" s="1"/>
      <c r="F107" s="1"/>
      <c r="J107" s="1"/>
    </row>
    <row r="108" spans="3:16" x14ac:dyDescent="0.25">
      <c r="C108" s="1"/>
      <c r="E108" s="1"/>
      <c r="F108" s="1"/>
      <c r="J108" s="1"/>
    </row>
    <row r="109" spans="3:16" x14ac:dyDescent="0.25">
      <c r="C109" s="1"/>
      <c r="E109" s="1"/>
      <c r="F109" s="1"/>
      <c r="J109" s="1"/>
    </row>
    <row r="110" spans="3:16" x14ac:dyDescent="0.25">
      <c r="C110" s="1"/>
      <c r="E110" s="1"/>
      <c r="F110" s="1"/>
      <c r="J110" s="1"/>
    </row>
    <row r="111" spans="3:16" x14ac:dyDescent="0.25">
      <c r="C111" s="1"/>
      <c r="E111" s="1"/>
      <c r="F111" s="1"/>
      <c r="J111" s="1"/>
    </row>
    <row r="112" spans="3:16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</sheetData>
  <sheetProtection algorithmName="SHA-512" hashValue="EfuHtBCv41AHUjxotpP5M9lr1CeCyrmkJbKPPIA3IxmNr148BZ/j7c+gcsLoelmLxBYyg6s9MEhS5PpzSpuThQ==" saltValue="/dYUAvIpAM98Tj9Aa66VUw==" spinCount="100000" sheet="1" objects="1" scenarios="1"/>
  <mergeCells count="23">
    <mergeCell ref="T7:T8"/>
    <mergeCell ref="V7:V8"/>
    <mergeCell ref="B7:B8"/>
    <mergeCell ref="C7:C8"/>
    <mergeCell ref="D7:D8"/>
    <mergeCell ref="E7:E8"/>
    <mergeCell ref="L7:L8"/>
    <mergeCell ref="I7:I8"/>
    <mergeCell ref="J7:J8"/>
    <mergeCell ref="K7:K8"/>
    <mergeCell ref="B1:D1"/>
    <mergeCell ref="G5:H5"/>
    <mergeCell ref="B12:G12"/>
    <mergeCell ref="R11:T11"/>
    <mergeCell ref="R10:T10"/>
    <mergeCell ref="B10:G10"/>
    <mergeCell ref="B11:H11"/>
    <mergeCell ref="U7:U8"/>
    <mergeCell ref="M7:M8"/>
    <mergeCell ref="N7:N8"/>
    <mergeCell ref="O7:O8"/>
    <mergeCell ref="Q7:Q8"/>
    <mergeCell ref="P7:P8"/>
  </mergeCells>
  <conditionalFormatting sqref="B7">
    <cfRule type="cellIs" dxfId="8" priority="97" operator="greaterThanOrEqual">
      <formula>1</formula>
    </cfRule>
    <cfRule type="containsBlanks" dxfId="7" priority="100">
      <formula>LEN(TRIM(B7))=0</formula>
    </cfRule>
  </conditionalFormatting>
  <conditionalFormatting sqref="D7">
    <cfRule type="containsBlanks" dxfId="6" priority="4">
      <formula>LEN(TRIM(D7))=0</formula>
    </cfRule>
  </conditionalFormatting>
  <conditionalFormatting sqref="G7:H8 R7:R8">
    <cfRule type="notContainsBlanks" dxfId="5" priority="74">
      <formula>LEN(TRIM(G7))&gt;0</formula>
    </cfRule>
    <cfRule type="notContainsBlanks" dxfId="4" priority="75">
      <formula>LEN(TRIM(G7))&gt;0</formula>
    </cfRule>
    <cfRule type="containsBlanks" dxfId="3" priority="77">
      <formula>LEN(TRIM(G7))=0</formula>
    </cfRule>
  </conditionalFormatting>
  <conditionalFormatting sqref="G7:H8">
    <cfRule type="notContainsBlanks" dxfId="2" priority="73">
      <formula>LEN(TRIM(G7))&gt;0</formula>
    </cfRule>
  </conditionalFormatting>
  <conditionalFormatting sqref="T7">
    <cfRule type="cellIs" dxfId="1" priority="83" operator="equal">
      <formula>"NEVYHOVUJE"</formula>
    </cfRule>
    <cfRule type="cellIs" dxfId="0" priority="84" operator="equal">
      <formula>"VYHOVUJE"</formula>
    </cfRule>
  </conditionalFormatting>
  <dataValidations count="2">
    <dataValidation type="list" allowBlank="1" showInputMessage="1" showErrorMessage="1" sqref="J7:J8" xr:uid="{48CFB74B-9296-4A50-982E-BC79A8E838C1}">
      <formula1>"ANO,NE"</formula1>
    </dataValidation>
    <dataValidation type="list" showInputMessage="1" showErrorMessage="1" sqref="E7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2" orientation="landscape" r:id="rId1"/>
  <ignoredErrors>
    <ignoredError sqref="S8" formula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AC1A1DA-6ACC-4672-8EF8-53527C56A2C5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2025-03-28T08:15:30Z</cp:lastPrinted>
  <dcterms:created xsi:type="dcterms:W3CDTF">2014-03-05T12:43:32Z</dcterms:created>
  <dcterms:modified xsi:type="dcterms:W3CDTF">2025-04-04T11:39:15Z</dcterms:modified>
</cp:coreProperties>
</file>